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181" sheetId="3" r:id="rId1"/>
  </sheets>
  <calcPr calcId="152511"/>
</workbook>
</file>

<file path=xl/calcChain.xml><?xml version="1.0" encoding="utf-8"?>
<calcChain xmlns="http://schemas.openxmlformats.org/spreadsheetml/2006/main">
  <c r="D45" i="3" l="1"/>
  <c r="D35" i="3"/>
  <c r="D19" i="3"/>
  <c r="D46" i="3" l="1"/>
  <c r="D50" i="3" s="1"/>
  <c r="D53" i="3" s="1"/>
</calcChain>
</file>

<file path=xl/sharedStrings.xml><?xml version="1.0" encoding="utf-8"?>
<sst xmlns="http://schemas.openxmlformats.org/spreadsheetml/2006/main" count="153" uniqueCount="116">
  <si>
    <t>Modello 1 - B.3 - CONSUNTIVO - Costi del territorio</t>
  </si>
  <si>
    <t>Costi del territorio</t>
  </si>
  <si>
    <t>Riga</t>
  </si>
  <si>
    <t>Rif.</t>
  </si>
  <si>
    <t/>
  </si>
  <si>
    <t>Euro/1000</t>
  </si>
  <si>
    <t>Consuntivo - Val. Comp.</t>
  </si>
  <si>
    <t>Voce</t>
  </si>
  <si>
    <t>B310</t>
  </si>
  <si>
    <t>B.2.1.</t>
  </si>
  <si>
    <t>Medicina di Base</t>
  </si>
  <si>
    <t>B311</t>
  </si>
  <si>
    <t>B.2.2</t>
  </si>
  <si>
    <t>Assistenza farmaceutica</t>
  </si>
  <si>
    <t>B312</t>
  </si>
  <si>
    <t>B.2.3</t>
  </si>
  <si>
    <t>Assistenza specialistica ambulatoriale da privati accreditati per competenza territoriale</t>
  </si>
  <si>
    <t>B313</t>
  </si>
  <si>
    <t>Assistenza specialistica ambulatoriale da presidi ex. art 41,42,43 della regione per competenza territoriale</t>
  </si>
  <si>
    <t>B314</t>
  </si>
  <si>
    <t>B.2.4.</t>
  </si>
  <si>
    <t>Assistenza riabilitativa extraospedaliera</t>
  </si>
  <si>
    <t>B315</t>
  </si>
  <si>
    <t>B.2.5</t>
  </si>
  <si>
    <t>Assistenza integrativa e protesica (fatturazione diretta)</t>
  </si>
  <si>
    <t>B316</t>
  </si>
  <si>
    <t>B.2.6</t>
  </si>
  <si>
    <t>Assistenza ospedaliera da privati accreditati (competenza territoriale)</t>
  </si>
  <si>
    <t>B317</t>
  </si>
  <si>
    <t>Assistenza ospedaliera da presidi ex art 41,42,43 (competenza territoriale)</t>
  </si>
  <si>
    <t>B318</t>
  </si>
  <si>
    <t>B.2.7.</t>
  </si>
  <si>
    <t>Altra assistenza</t>
  </si>
  <si>
    <t>B319</t>
  </si>
  <si>
    <t>Costi prestazioni ARPA</t>
  </si>
  <si>
    <t>B320</t>
  </si>
  <si>
    <t>Totale costo prestazioni sanitarie acquistate</t>
  </si>
  <si>
    <t>B321</t>
  </si>
  <si>
    <t>Personale universitario (quota a carico ASR)</t>
  </si>
  <si>
    <t>B322</t>
  </si>
  <si>
    <t>B.2.11</t>
  </si>
  <si>
    <t>Personale sanitario altre forme contrattuali</t>
  </si>
  <si>
    <t>B323</t>
  </si>
  <si>
    <t>B.2.13</t>
  </si>
  <si>
    <t>Personale non sanitario altre forme contrattuali</t>
  </si>
  <si>
    <t>B324</t>
  </si>
  <si>
    <t>B.5.</t>
  </si>
  <si>
    <t>Personale dipendente medico / veterinario</t>
  </si>
  <si>
    <t>B325</t>
  </si>
  <si>
    <t>Personale dipendente odontoiatrici ed altro Personale dipendente sanitario laureato</t>
  </si>
  <si>
    <t>B326</t>
  </si>
  <si>
    <t>Personale dipendente infermieristico</t>
  </si>
  <si>
    <t>B327</t>
  </si>
  <si>
    <t>Personale dipendente riabilitativo</t>
  </si>
  <si>
    <t>B328</t>
  </si>
  <si>
    <t>Personale dipendente sanitario dirigente non medici / veterinari</t>
  </si>
  <si>
    <t>B329</t>
  </si>
  <si>
    <t>Altro Personale dipendente sanitario</t>
  </si>
  <si>
    <t>B330</t>
  </si>
  <si>
    <t>B.6.</t>
  </si>
  <si>
    <t>Personale dipendente professionale dirigenti</t>
  </si>
  <si>
    <t>B331</t>
  </si>
  <si>
    <t>Personale dipendente professionale comparto</t>
  </si>
  <si>
    <t>B332</t>
  </si>
  <si>
    <t>B.7</t>
  </si>
  <si>
    <t>Personale dipendente tecnico dirigenti</t>
  </si>
  <si>
    <t>B333</t>
  </si>
  <si>
    <t>Personale dipendente tecnico comparto</t>
  </si>
  <si>
    <t>B334</t>
  </si>
  <si>
    <t>B.8</t>
  </si>
  <si>
    <t>Personale dipendente amministrativo dirigenti</t>
  </si>
  <si>
    <t>B335</t>
  </si>
  <si>
    <t>Personale dipendente amministrativo comparto</t>
  </si>
  <si>
    <t>B336</t>
  </si>
  <si>
    <t xml:space="preserve">Totale costo personale dipendente e varie forme contrattuali </t>
  </si>
  <si>
    <t>B337</t>
  </si>
  <si>
    <t>B1</t>
  </si>
  <si>
    <t>Consumo prodotti farmaceutici</t>
  </si>
  <si>
    <t>B338</t>
  </si>
  <si>
    <t>Distribuzione diretta farmaci</t>
  </si>
  <si>
    <t>B339</t>
  </si>
  <si>
    <t>Consumo altri beni sanitari</t>
  </si>
  <si>
    <t>B340</t>
  </si>
  <si>
    <t>Consumo beni non sanitari</t>
  </si>
  <si>
    <t>B341</t>
  </si>
  <si>
    <t>B.2.8</t>
  </si>
  <si>
    <t>Compartecipazione sanitaria intramoenia</t>
  </si>
  <si>
    <t>B342</t>
  </si>
  <si>
    <t>B.2</t>
  </si>
  <si>
    <t>Altri servizi sanitari per erogazione di prestazioni</t>
  </si>
  <si>
    <t>B343</t>
  </si>
  <si>
    <t>Servizi non sanitari</t>
  </si>
  <si>
    <t>B344</t>
  </si>
  <si>
    <t>B</t>
  </si>
  <si>
    <t>Altri costi della produzione</t>
  </si>
  <si>
    <t>B346</t>
  </si>
  <si>
    <t>Y</t>
  </si>
  <si>
    <t>Imposte e tasse IRAP</t>
  </si>
  <si>
    <t>B350</t>
  </si>
  <si>
    <t>Totale altri costi organizzativi</t>
  </si>
  <si>
    <t>B351</t>
  </si>
  <si>
    <t>Totale costi dei settori</t>
  </si>
  <si>
    <t>B352</t>
  </si>
  <si>
    <t>Dati di controllo</t>
  </si>
  <si>
    <t>B354</t>
  </si>
  <si>
    <t>Controllo Attribuzione costi servizi sanitari acquistati ai livelli assistenziale (1)</t>
  </si>
  <si>
    <t>B355</t>
  </si>
  <si>
    <t>Controllo Attribuzione costi organizzativi ai livelli assistenziale (2)</t>
  </si>
  <si>
    <t>B357</t>
  </si>
  <si>
    <t>Netto tra costi dei settori e dati di controllo</t>
  </si>
  <si>
    <t>B358</t>
  </si>
  <si>
    <t>Attribuzione libera professione</t>
  </si>
  <si>
    <t>B364</t>
  </si>
  <si>
    <t>Controllo Quota costi territorio di competenza libera professione (3)</t>
  </si>
  <si>
    <t>B367</t>
  </si>
  <si>
    <t>Netto attribuzione libera professione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</si>
</sst>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/>
  </sheetViews>
  <sheetFormatPr defaultRowHeight="11.25" x14ac:dyDescent="0.2"/>
  <cols>
    <col min="1" max="1" width="5.42578125" style="3" bestFit="1" customWidth="1"/>
    <col min="2" max="2" width="5.5703125" style="3" customWidth="1"/>
    <col min="3" max="3" width="73.140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-45454.85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-64136.3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-15979.84</v>
      </c>
    </row>
    <row r="12" spans="1:4" x14ac:dyDescent="0.2">
      <c r="A12" s="6" t="s">
        <v>17</v>
      </c>
      <c r="B12" s="6" t="s">
        <v>15</v>
      </c>
      <c r="C12" s="6" t="s">
        <v>18</v>
      </c>
      <c r="D12" s="7">
        <v>0</v>
      </c>
    </row>
    <row r="13" spans="1:4" x14ac:dyDescent="0.2">
      <c r="A13" s="6" t="s">
        <v>19</v>
      </c>
      <c r="B13" s="6" t="s">
        <v>20</v>
      </c>
      <c r="C13" s="6" t="s">
        <v>21</v>
      </c>
      <c r="D13" s="7">
        <v>-15511.42</v>
      </c>
    </row>
    <row r="14" spans="1:4" x14ac:dyDescent="0.2">
      <c r="A14" s="6" t="s">
        <v>22</v>
      </c>
      <c r="B14" s="6" t="s">
        <v>23</v>
      </c>
      <c r="C14" s="6" t="s">
        <v>24</v>
      </c>
      <c r="D14" s="7">
        <v>-7983.89</v>
      </c>
    </row>
    <row r="15" spans="1:4" x14ac:dyDescent="0.2">
      <c r="A15" s="6" t="s">
        <v>25</v>
      </c>
      <c r="B15" s="6" t="s">
        <v>26</v>
      </c>
      <c r="C15" s="6" t="s">
        <v>27</v>
      </c>
      <c r="D15" s="7">
        <v>-50559.15</v>
      </c>
    </row>
    <row r="16" spans="1:4" x14ac:dyDescent="0.2">
      <c r="A16" s="6" t="s">
        <v>28</v>
      </c>
      <c r="B16" s="6" t="s">
        <v>26</v>
      </c>
      <c r="C16" s="6" t="s">
        <v>29</v>
      </c>
      <c r="D16" s="7">
        <v>0</v>
      </c>
    </row>
    <row r="17" spans="1:4" x14ac:dyDescent="0.2">
      <c r="A17" s="6" t="s">
        <v>30</v>
      </c>
      <c r="B17" s="6" t="s">
        <v>31</v>
      </c>
      <c r="C17" s="6" t="s">
        <v>32</v>
      </c>
      <c r="D17" s="7">
        <v>-32948.79</v>
      </c>
    </row>
    <row r="18" spans="1:4" x14ac:dyDescent="0.2">
      <c r="A18" s="6" t="s">
        <v>33</v>
      </c>
      <c r="B18" s="6" t="s">
        <v>4</v>
      </c>
      <c r="C18" s="6" t="s">
        <v>34</v>
      </c>
      <c r="D18" s="7">
        <v>0</v>
      </c>
    </row>
    <row r="19" spans="1:4" x14ac:dyDescent="0.2">
      <c r="A19" s="4" t="s">
        <v>35</v>
      </c>
      <c r="B19" s="4" t="s">
        <v>4</v>
      </c>
      <c r="C19" s="4" t="s">
        <v>36</v>
      </c>
      <c r="D19" s="8">
        <f>D9+D10+D11+D12+D13+D14+D15+D16+D17+D18</f>
        <v>-232574.24000000002</v>
      </c>
    </row>
    <row r="20" spans="1:4" x14ac:dyDescent="0.2">
      <c r="A20" s="6" t="s">
        <v>37</v>
      </c>
      <c r="B20" s="6" t="s">
        <v>26</v>
      </c>
      <c r="C20" s="6" t="s">
        <v>38</v>
      </c>
      <c r="D20" s="7">
        <v>0</v>
      </c>
    </row>
    <row r="21" spans="1:4" x14ac:dyDescent="0.2">
      <c r="A21" s="6" t="s">
        <v>39</v>
      </c>
      <c r="B21" s="6" t="s">
        <v>40</v>
      </c>
      <c r="C21" s="6" t="s">
        <v>41</v>
      </c>
      <c r="D21" s="7">
        <v>-160.24</v>
      </c>
    </row>
    <row r="22" spans="1:4" x14ac:dyDescent="0.2">
      <c r="A22" s="6" t="s">
        <v>42</v>
      </c>
      <c r="B22" s="6" t="s">
        <v>43</v>
      </c>
      <c r="C22" s="6" t="s">
        <v>44</v>
      </c>
      <c r="D22" s="7">
        <v>-45.48</v>
      </c>
    </row>
    <row r="23" spans="1:4" x14ac:dyDescent="0.2">
      <c r="A23" s="6" t="s">
        <v>45</v>
      </c>
      <c r="B23" s="6" t="s">
        <v>46</v>
      </c>
      <c r="C23" s="6" t="s">
        <v>47</v>
      </c>
      <c r="D23" s="7">
        <v>-14261.57</v>
      </c>
    </row>
    <row r="24" spans="1:4" x14ac:dyDescent="0.2">
      <c r="A24" s="6" t="s">
        <v>48</v>
      </c>
      <c r="B24" s="6" t="s">
        <v>46</v>
      </c>
      <c r="C24" s="6" t="s">
        <v>49</v>
      </c>
      <c r="D24" s="7">
        <v>-2952.59</v>
      </c>
    </row>
    <row r="25" spans="1:4" x14ac:dyDescent="0.2">
      <c r="A25" s="6" t="s">
        <v>50</v>
      </c>
      <c r="B25" s="6" t="s">
        <v>46</v>
      </c>
      <c r="C25" s="6" t="s">
        <v>51</v>
      </c>
      <c r="D25" s="7">
        <v>-16313.14</v>
      </c>
    </row>
    <row r="26" spans="1:4" x14ac:dyDescent="0.2">
      <c r="A26" s="6" t="s">
        <v>52</v>
      </c>
      <c r="B26" s="6" t="s">
        <v>46</v>
      </c>
      <c r="C26" s="6" t="s">
        <v>53</v>
      </c>
      <c r="D26" s="7">
        <v>-3232.36</v>
      </c>
    </row>
    <row r="27" spans="1:4" x14ac:dyDescent="0.2">
      <c r="A27" s="6" t="s">
        <v>54</v>
      </c>
      <c r="B27" s="6" t="s">
        <v>46</v>
      </c>
      <c r="C27" s="6" t="s">
        <v>55</v>
      </c>
      <c r="D27" s="7">
        <v>0</v>
      </c>
    </row>
    <row r="28" spans="1:4" x14ac:dyDescent="0.2">
      <c r="A28" s="6" t="s">
        <v>56</v>
      </c>
      <c r="B28" s="6" t="s">
        <v>46</v>
      </c>
      <c r="C28" s="6" t="s">
        <v>57</v>
      </c>
      <c r="D28" s="7">
        <v>-403.79</v>
      </c>
    </row>
    <row r="29" spans="1:4" x14ac:dyDescent="0.2">
      <c r="A29" s="6" t="s">
        <v>58</v>
      </c>
      <c r="B29" s="6" t="s">
        <v>59</v>
      </c>
      <c r="C29" s="6" t="s">
        <v>60</v>
      </c>
      <c r="D29" s="7">
        <v>-10.08</v>
      </c>
    </row>
    <row r="30" spans="1:4" x14ac:dyDescent="0.2">
      <c r="A30" s="6" t="s">
        <v>61</v>
      </c>
      <c r="B30" s="6" t="s">
        <v>59</v>
      </c>
      <c r="C30" s="6" t="s">
        <v>62</v>
      </c>
      <c r="D30" s="7">
        <v>0</v>
      </c>
    </row>
    <row r="31" spans="1:4" x14ac:dyDescent="0.2">
      <c r="A31" s="6" t="s">
        <v>63</v>
      </c>
      <c r="B31" s="6" t="s">
        <v>64</v>
      </c>
      <c r="C31" s="6" t="s">
        <v>65</v>
      </c>
      <c r="D31" s="7">
        <v>0</v>
      </c>
    </row>
    <row r="32" spans="1:4" x14ac:dyDescent="0.2">
      <c r="A32" s="6" t="s">
        <v>66</v>
      </c>
      <c r="B32" s="6" t="s">
        <v>64</v>
      </c>
      <c r="C32" s="6" t="s">
        <v>67</v>
      </c>
      <c r="D32" s="7">
        <v>-3366.22</v>
      </c>
    </row>
    <row r="33" spans="1:4" x14ac:dyDescent="0.2">
      <c r="A33" s="6" t="s">
        <v>68</v>
      </c>
      <c r="B33" s="6" t="s">
        <v>69</v>
      </c>
      <c r="C33" s="6" t="s">
        <v>70</v>
      </c>
      <c r="D33" s="7">
        <v>-239.69</v>
      </c>
    </row>
    <row r="34" spans="1:4" x14ac:dyDescent="0.2">
      <c r="A34" s="6" t="s">
        <v>71</v>
      </c>
      <c r="B34" s="6" t="s">
        <v>69</v>
      </c>
      <c r="C34" s="6" t="s">
        <v>72</v>
      </c>
      <c r="D34" s="7">
        <v>-5770.47</v>
      </c>
    </row>
    <row r="35" spans="1:4" x14ac:dyDescent="0.2">
      <c r="A35" s="4" t="s">
        <v>73</v>
      </c>
      <c r="B35" s="4" t="s">
        <v>4</v>
      </c>
      <c r="C35" s="4" t="s">
        <v>74</v>
      </c>
      <c r="D35" s="8">
        <f>D20+D21+D22+D23+D24+D25+D26+D27+D28+D29+D30+D31+D32+D33+D34</f>
        <v>-46755.630000000005</v>
      </c>
    </row>
    <row r="36" spans="1:4" x14ac:dyDescent="0.2">
      <c r="A36" s="6" t="s">
        <v>75</v>
      </c>
      <c r="B36" s="6" t="s">
        <v>76</v>
      </c>
      <c r="C36" s="6" t="s">
        <v>77</v>
      </c>
      <c r="D36" s="7">
        <v>-367.45</v>
      </c>
    </row>
    <row r="37" spans="1:4" x14ac:dyDescent="0.2">
      <c r="A37" s="6" t="s">
        <v>78</v>
      </c>
      <c r="B37" s="6" t="s">
        <v>76</v>
      </c>
      <c r="C37" s="6" t="s">
        <v>79</v>
      </c>
      <c r="D37" s="7">
        <v>-37817.18</v>
      </c>
    </row>
    <row r="38" spans="1:4" x14ac:dyDescent="0.2">
      <c r="A38" s="6" t="s">
        <v>80</v>
      </c>
      <c r="B38" s="6" t="s">
        <v>76</v>
      </c>
      <c r="C38" s="6" t="s">
        <v>81</v>
      </c>
      <c r="D38" s="7">
        <v>-10194.57</v>
      </c>
    </row>
    <row r="39" spans="1:4" x14ac:dyDescent="0.2">
      <c r="A39" s="6" t="s">
        <v>82</v>
      </c>
      <c r="B39" s="6" t="s">
        <v>76</v>
      </c>
      <c r="C39" s="6" t="s">
        <v>83</v>
      </c>
      <c r="D39" s="7">
        <v>-488.85</v>
      </c>
    </row>
    <row r="40" spans="1:4" x14ac:dyDescent="0.2">
      <c r="A40" s="6" t="s">
        <v>84</v>
      </c>
      <c r="B40" s="6" t="s">
        <v>85</v>
      </c>
      <c r="C40" s="6" t="s">
        <v>86</v>
      </c>
      <c r="D40" s="7">
        <v>0</v>
      </c>
    </row>
    <row r="41" spans="1:4" x14ac:dyDescent="0.2">
      <c r="A41" s="6" t="s">
        <v>87</v>
      </c>
      <c r="B41" s="6" t="s">
        <v>88</v>
      </c>
      <c r="C41" s="6" t="s">
        <v>89</v>
      </c>
      <c r="D41" s="7">
        <v>-11535.38</v>
      </c>
    </row>
    <row r="42" spans="1:4" x14ac:dyDescent="0.2">
      <c r="A42" s="6" t="s">
        <v>90</v>
      </c>
      <c r="B42" s="6" t="s">
        <v>88</v>
      </c>
      <c r="C42" s="6" t="s">
        <v>91</v>
      </c>
      <c r="D42" s="7">
        <v>-9411.92</v>
      </c>
    </row>
    <row r="43" spans="1:4" x14ac:dyDescent="0.2">
      <c r="A43" s="6" t="s">
        <v>92</v>
      </c>
      <c r="B43" s="6" t="s">
        <v>93</v>
      </c>
      <c r="C43" s="6" t="s">
        <v>94</v>
      </c>
      <c r="D43" s="7">
        <v>-3771.79</v>
      </c>
    </row>
    <row r="44" spans="1:4" x14ac:dyDescent="0.2">
      <c r="A44" s="6" t="s">
        <v>95</v>
      </c>
      <c r="B44" s="6" t="s">
        <v>96</v>
      </c>
      <c r="C44" s="6" t="s">
        <v>97</v>
      </c>
      <c r="D44" s="7">
        <v>-503.99</v>
      </c>
    </row>
    <row r="45" spans="1:4" x14ac:dyDescent="0.2">
      <c r="A45" s="4" t="s">
        <v>98</v>
      </c>
      <c r="B45" s="4" t="s">
        <v>4</v>
      </c>
      <c r="C45" s="4" t="s">
        <v>99</v>
      </c>
      <c r="D45" s="8">
        <f>D36+D37+D38+D39+D40+D41+D42+D43+D44</f>
        <v>-74091.12999999999</v>
      </c>
    </row>
    <row r="46" spans="1:4" x14ac:dyDescent="0.2">
      <c r="A46" s="4" t="s">
        <v>100</v>
      </c>
      <c r="B46" s="4" t="s">
        <v>4</v>
      </c>
      <c r="C46" s="4" t="s">
        <v>101</v>
      </c>
      <c r="D46" s="8">
        <f>D19+D35+D45</f>
        <v>-353421</v>
      </c>
    </row>
    <row r="47" spans="1:4" x14ac:dyDescent="0.2">
      <c r="A47" s="4" t="s">
        <v>102</v>
      </c>
      <c r="B47" s="4" t="s">
        <v>4</v>
      </c>
      <c r="C47" s="4" t="s">
        <v>103</v>
      </c>
      <c r="D47" s="7">
        <v>0</v>
      </c>
    </row>
    <row r="48" spans="1:4" x14ac:dyDescent="0.2">
      <c r="A48" s="6" t="s">
        <v>104</v>
      </c>
      <c r="B48" s="6" t="s">
        <v>4</v>
      </c>
      <c r="C48" s="6" t="s">
        <v>105</v>
      </c>
      <c r="D48" s="7">
        <v>232574.24</v>
      </c>
    </row>
    <row r="49" spans="1:4" x14ac:dyDescent="0.2">
      <c r="A49" s="6" t="s">
        <v>106</v>
      </c>
      <c r="B49" s="6" t="s">
        <v>4</v>
      </c>
      <c r="C49" s="6" t="s">
        <v>107</v>
      </c>
      <c r="D49" s="7">
        <v>120846.76</v>
      </c>
    </row>
    <row r="50" spans="1:4" x14ac:dyDescent="0.2">
      <c r="A50" s="4" t="s">
        <v>108</v>
      </c>
      <c r="B50" s="4" t="s">
        <v>4</v>
      </c>
      <c r="C50" s="4" t="s">
        <v>109</v>
      </c>
      <c r="D50" s="8">
        <f>D46+D48+D49</f>
        <v>0</v>
      </c>
    </row>
    <row r="51" spans="1:4" x14ac:dyDescent="0.2">
      <c r="A51" s="4" t="s">
        <v>110</v>
      </c>
      <c r="B51" s="4" t="s">
        <v>4</v>
      </c>
      <c r="C51" s="4" t="s">
        <v>111</v>
      </c>
      <c r="D51" s="7">
        <v>0</v>
      </c>
    </row>
    <row r="52" spans="1:4" x14ac:dyDescent="0.2">
      <c r="A52" s="6" t="s">
        <v>112</v>
      </c>
      <c r="B52" s="6" t="s">
        <v>4</v>
      </c>
      <c r="C52" s="6" t="s">
        <v>113</v>
      </c>
      <c r="D52" s="7">
        <v>0</v>
      </c>
    </row>
    <row r="53" spans="1:4" x14ac:dyDescent="0.2">
      <c r="A53" s="4" t="s">
        <v>114</v>
      </c>
      <c r="B53" s="4" t="s">
        <v>4</v>
      </c>
      <c r="C53" s="4" t="s">
        <v>115</v>
      </c>
      <c r="D53" s="8">
        <f>D50+D52</f>
        <v>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750181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2019-05-20T13:17:13Z</cp:lastPrinted>
  <dcterms:created xsi:type="dcterms:W3CDTF">2019-05-20T11:52:59Z</dcterms:created>
  <dcterms:modified xsi:type="dcterms:W3CDTF">2019-05-20T13:17:17Z</dcterms:modified>
</cp:coreProperties>
</file>